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qura\Documents\Mydocuments\ContentsBusiness\WEBSite\公開ファイル\"/>
    </mc:Choice>
  </mc:AlternateContent>
  <xr:revisionPtr revIDLastSave="0" documentId="13_ncr:1_{B5900FB5-4729-4120-8F20-E1C4FC838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way1" sheetId="1" r:id="rId1"/>
    <sheet name="T-way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  <c r="H6" i="1"/>
  <c r="G7" i="1"/>
  <c r="F8" i="2"/>
  <c r="G5" i="1"/>
  <c r="G6" i="1"/>
  <c r="G3" i="1"/>
  <c r="G4" i="1"/>
  <c r="H7" i="1" l="1"/>
  <c r="H9" i="1" s="1"/>
</calcChain>
</file>

<file path=xl/sharedStrings.xml><?xml version="1.0" encoding="utf-8"?>
<sst xmlns="http://schemas.openxmlformats.org/spreadsheetml/2006/main" count="33" uniqueCount="19">
  <si>
    <t>壁</t>
    <rPh sb="0" eb="1">
      <t>カベ</t>
    </rPh>
    <phoneticPr fontId="1"/>
  </si>
  <si>
    <t>部位</t>
    <rPh sb="0" eb="2">
      <t>ブイ</t>
    </rPh>
    <phoneticPr fontId="1"/>
  </si>
  <si>
    <t>面積
A[㎡]</t>
    <rPh sb="0" eb="2">
      <t>メンセキ</t>
    </rPh>
    <phoneticPr fontId="1"/>
  </si>
  <si>
    <t>境界温度
T[℃]</t>
    <rPh sb="0" eb="2">
      <t>キョウカイ</t>
    </rPh>
    <rPh sb="2" eb="4">
      <t>オンド</t>
    </rPh>
    <phoneticPr fontId="1"/>
  </si>
  <si>
    <t>床</t>
    <rPh sb="0" eb="1">
      <t>ユカ</t>
    </rPh>
    <phoneticPr fontId="1"/>
  </si>
  <si>
    <t>合計</t>
    <rPh sb="0" eb="2">
      <t>ゴウケイ</t>
    </rPh>
    <phoneticPr fontId="1"/>
  </si>
  <si>
    <t>w</t>
    <phoneticPr fontId="1"/>
  </si>
  <si>
    <t>f</t>
    <phoneticPr fontId="1"/>
  </si>
  <si>
    <t>添字</t>
    <rPh sb="0" eb="1">
      <t>ソ</t>
    </rPh>
    <rPh sb="1" eb="2">
      <t>ジ</t>
    </rPh>
    <phoneticPr fontId="1"/>
  </si>
  <si>
    <t>室温の熱収支計算（外皮貫流のみ）</t>
    <rPh sb="6" eb="8">
      <t>ケイサン</t>
    </rPh>
    <rPh sb="9" eb="11">
      <t>ガイヒ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</si>
  <si>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室温Ti [℃]</t>
    </r>
    <r>
      <rPr>
        <sz val="11"/>
        <color theme="1"/>
        <rFont val="Yu Gothic"/>
        <family val="2"/>
        <scheme val="minor"/>
      </rPr>
      <t xml:space="preserve"> (=(b) / (a))</t>
    </r>
    <rPh sb="0" eb="2">
      <t>シツオン</t>
    </rPh>
    <phoneticPr fontId="1"/>
  </si>
  <si>
    <t>窓</t>
    <rPh sb="0" eb="1">
      <t>マド</t>
    </rPh>
    <phoneticPr fontId="1"/>
  </si>
  <si>
    <t>g</t>
    <phoneticPr fontId="1"/>
  </si>
  <si>
    <t>c</t>
    <phoneticPr fontId="1"/>
  </si>
  <si>
    <t>天井</t>
    <rPh sb="0" eb="2">
      <t>テンジョウ</t>
    </rPh>
    <phoneticPr fontId="1"/>
  </si>
  <si>
    <t>温度差あたりの熱貫流量
 = A･U[W/K]</t>
    <rPh sb="0" eb="2">
      <t>オンド</t>
    </rPh>
    <rPh sb="2" eb="3">
      <t>サ</t>
    </rPh>
    <rPh sb="7" eb="10">
      <t>ネツカンリュウ</t>
    </rPh>
    <rPh sb="10" eb="11">
      <t>リョウ</t>
    </rPh>
    <phoneticPr fontId="1"/>
  </si>
  <si>
    <t>0℃室への熱貫流量
 = A･U･T[W]</t>
    <rPh sb="2" eb="3">
      <t>シツ</t>
    </rPh>
    <rPh sb="5" eb="8">
      <t>ネツカンリュウ</t>
    </rPh>
    <rPh sb="8" eb="9">
      <t>リョウ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</si>
  <si>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室温Ti [℃]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color theme="1"/>
        <rFont val="Yu Gothic"/>
        <family val="3"/>
        <charset val="128"/>
        <scheme val="minor"/>
      </rPr>
      <t>(=∑(A･U･T) / ∑(A･U))</t>
    </r>
    <rPh sb="0" eb="2">
      <t>シツオン</t>
    </rPh>
    <phoneticPr fontId="1"/>
  </si>
  <si>
    <t>熱貫流率
U[W/㎡K]</t>
    <rPh sb="0" eb="1">
      <t>ネツ</t>
    </rPh>
    <rPh sb="1" eb="3">
      <t>カンリュウ</t>
    </rPh>
    <rPh sb="3" eb="4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</si>
</sst>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&quot;(a) ∑(A･U) =&quot;\ General"/>
    <numFmt numFmtId="178" formatCode="&quot;(b) ∑(A･U･T) =&quot;\ General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76" fontId="0" fillId="0" borderId="3" xfId="0" applyNumberFormat="1" applyBorder="1"/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/>
    <xf numFmtId="178" fontId="2" fillId="0" borderId="1" xfId="0" applyNumberFormat="1" applyFont="1" applyBorder="1"/>
    <xf numFmtId="176" fontId="0" fillId="0" borderId="5" xfId="0" applyNumberFormat="1" applyBorder="1"/>
    <xf numFmtId="0" fontId="0" fillId="0" borderId="0" xfId="0" quotePrefix="1"/>
    <xf numFmtId="176" fontId="0" fillId="0" borderId="0" xfId="0" applyNumberFormat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4DADA"/>
      <color rgb="FFB4F2F2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customXml" Target="../ink/ink2.xm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7</xdr:row>
      <xdr:rowOff>0</xdr:rowOff>
    </xdr:from>
    <xdr:to>
      <xdr:col>6</xdr:col>
      <xdr:colOff>236220</xdr:colOff>
      <xdr:row>16</xdr:row>
      <xdr:rowOff>144666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1A3BA78-097A-C525-13C0-EDB1303D58C6}"/>
            </a:ext>
          </a:extLst>
        </xdr:cNvPr>
        <xdr:cNvGrpSpPr/>
      </xdr:nvGrpSpPr>
      <xdr:grpSpPr>
        <a:xfrm>
          <a:off x="358140" y="1851660"/>
          <a:ext cx="3451860" cy="2217306"/>
          <a:chOff x="762000" y="1920240"/>
          <a:chExt cx="3451860" cy="2217306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F8ED32F-0893-86EB-D376-A2AD6F657739}"/>
              </a:ext>
            </a:extLst>
          </xdr:cNvPr>
          <xdr:cNvSpPr/>
        </xdr:nvSpPr>
        <xdr:spPr>
          <a:xfrm>
            <a:off x="1874520" y="2556254"/>
            <a:ext cx="1280160" cy="1124025"/>
          </a:xfrm>
          <a:prstGeom prst="rect">
            <a:avLst/>
          </a:prstGeom>
          <a:solidFill>
            <a:srgbClr val="FFF2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FDB8A00F-122E-A83F-13DF-8901FAC695A3}"/>
              </a:ext>
            </a:extLst>
          </xdr:cNvPr>
          <xdr:cNvSpPr/>
        </xdr:nvSpPr>
        <xdr:spPr>
          <a:xfrm>
            <a:off x="1822505" y="2857500"/>
            <a:ext cx="120595" cy="44641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CC84AA4F-1EC6-7931-19AA-BBA20030D592}"/>
              </a:ext>
            </a:extLst>
          </xdr:cNvPr>
          <xdr:cNvSpPr/>
        </xdr:nvSpPr>
        <xdr:spPr>
          <a:xfrm>
            <a:off x="1874520" y="3680460"/>
            <a:ext cx="1280160" cy="380999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8585BDBA-C4E5-0737-E774-CD749A3D7A57}"/>
              </a:ext>
            </a:extLst>
          </xdr:cNvPr>
          <xdr:cNvSpPr/>
        </xdr:nvSpPr>
        <xdr:spPr>
          <a:xfrm>
            <a:off x="1662485" y="2449333"/>
            <a:ext cx="1684351" cy="107824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65ADE2B-830A-45B2-0A02-7F15102D5553}"/>
              </a:ext>
            </a:extLst>
          </xdr:cNvPr>
          <xdr:cNvSpPr txBox="1"/>
        </xdr:nvSpPr>
        <xdr:spPr>
          <a:xfrm>
            <a:off x="2348753" y="2880613"/>
            <a:ext cx="33169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Ti</a:t>
            </a:r>
            <a:endParaRPr kumimoji="1" lang="ja-JP" altLang="en-US" sz="16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35F4AA1-90C0-6A40-04EC-2607F8370B05}"/>
              </a:ext>
            </a:extLst>
          </xdr:cNvPr>
          <xdr:cNvSpPr txBox="1"/>
        </xdr:nvSpPr>
        <xdr:spPr>
          <a:xfrm>
            <a:off x="3467100" y="2880613"/>
            <a:ext cx="4313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Tw</a:t>
            </a:r>
            <a:endParaRPr kumimoji="1" lang="ja-JP" altLang="en-US" sz="16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E25C307-FF9B-1CF9-E0D8-C4E931F46278}"/>
              </a:ext>
            </a:extLst>
          </xdr:cNvPr>
          <xdr:cNvSpPr txBox="1"/>
        </xdr:nvSpPr>
        <xdr:spPr>
          <a:xfrm>
            <a:off x="2336506" y="1920240"/>
            <a:ext cx="37138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Tc</a:t>
            </a:r>
            <a:endParaRPr kumimoji="1" lang="ja-JP" altLang="en-US" sz="16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D3A0414-DF5D-D0ED-7687-1B507FDF6752}"/>
              </a:ext>
            </a:extLst>
          </xdr:cNvPr>
          <xdr:cNvSpPr txBox="1"/>
        </xdr:nvSpPr>
        <xdr:spPr>
          <a:xfrm>
            <a:off x="2340963" y="3794760"/>
            <a:ext cx="34727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Tf</a:t>
            </a:r>
            <a:endParaRPr kumimoji="1" lang="ja-JP" altLang="en-US" sz="1600"/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4C266998-388A-C46B-ADB8-00E0619FA339}"/>
              </a:ext>
            </a:extLst>
          </xdr:cNvPr>
          <xdr:cNvCxnSpPr/>
        </xdr:nvCxnSpPr>
        <xdr:spPr>
          <a:xfrm>
            <a:off x="2514600" y="2217420"/>
            <a:ext cx="0" cy="594360"/>
          </a:xfrm>
          <a:prstGeom prst="straightConnector1">
            <a:avLst/>
          </a:prstGeom>
          <a:ln w="12700">
            <a:solidFill>
              <a:schemeClr val="tx1"/>
            </a:solidFill>
            <a:headEnd type="arrow" w="lg" len="lg"/>
            <a:tailEnd type="arrow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31612BA0-C6FA-19D5-ADDD-AD62B2939CB4}"/>
              </a:ext>
            </a:extLst>
          </xdr:cNvPr>
          <xdr:cNvCxnSpPr/>
        </xdr:nvCxnSpPr>
        <xdr:spPr>
          <a:xfrm>
            <a:off x="2514600" y="3253740"/>
            <a:ext cx="0" cy="594360"/>
          </a:xfrm>
          <a:prstGeom prst="straightConnector1">
            <a:avLst/>
          </a:prstGeom>
          <a:ln w="12700">
            <a:solidFill>
              <a:schemeClr val="tx1"/>
            </a:solidFill>
            <a:headEnd type="arrow" w="lg" len="lg"/>
            <a:tailEnd type="arrow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C1E31F82-BA52-CA66-36C2-93514248E848}"/>
              </a:ext>
            </a:extLst>
          </xdr:cNvPr>
          <xdr:cNvCxnSpPr/>
        </xdr:nvCxnSpPr>
        <xdr:spPr>
          <a:xfrm rot="5400000">
            <a:off x="3169920" y="2758139"/>
            <a:ext cx="0" cy="594360"/>
          </a:xfrm>
          <a:prstGeom prst="straightConnector1">
            <a:avLst/>
          </a:prstGeom>
          <a:ln w="12700">
            <a:solidFill>
              <a:schemeClr val="tx1"/>
            </a:solidFill>
            <a:headEnd type="arrow" w="lg" len="lg"/>
            <a:tailEnd type="arrow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CA1E21FB-029A-8851-B710-E68029FFA377}"/>
              </a:ext>
            </a:extLst>
          </xdr:cNvPr>
          <xdr:cNvCxnSpPr/>
        </xdr:nvCxnSpPr>
        <xdr:spPr>
          <a:xfrm rot="5400000">
            <a:off x="1851660" y="2758139"/>
            <a:ext cx="0" cy="594360"/>
          </a:xfrm>
          <a:prstGeom prst="straightConnector1">
            <a:avLst/>
          </a:prstGeom>
          <a:ln w="12700">
            <a:solidFill>
              <a:schemeClr val="tx1"/>
            </a:solidFill>
            <a:headEnd type="arrow" w="lg" len="lg"/>
            <a:tailEnd type="arrow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E1F79D42-9C26-9CB0-03BD-4CED84CC040A}"/>
              </a:ext>
            </a:extLst>
          </xdr:cNvPr>
          <xdr:cNvSpPr txBox="1"/>
        </xdr:nvSpPr>
        <xdr:spPr>
          <a:xfrm>
            <a:off x="967740" y="2880613"/>
            <a:ext cx="38119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Tg</a:t>
            </a:r>
            <a:endParaRPr kumimoji="1" lang="ja-JP" altLang="en-US" sz="1600"/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12727FF9-5BD2-E3F6-ABCD-E3690F9485BF}"/>
              </a:ext>
            </a:extLst>
          </xdr:cNvPr>
          <xdr:cNvCxnSpPr/>
        </xdr:nvCxnSpPr>
        <xdr:spPr>
          <a:xfrm flipH="1">
            <a:off x="762000" y="4061460"/>
            <a:ext cx="3451860" cy="0"/>
          </a:xfrm>
          <a:prstGeom prst="straightConnector1">
            <a:avLst/>
          </a:prstGeom>
          <a:ln w="12700">
            <a:solidFill>
              <a:schemeClr val="tx1"/>
            </a:solidFill>
            <a:headEnd type="none" w="lg" len="lg"/>
            <a:tailEnd type="non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C2401D28-FE89-95E4-04A0-79CB1C30FE69}"/>
              </a:ext>
            </a:extLst>
          </xdr:cNvPr>
          <xdr:cNvSpPr txBox="1"/>
        </xdr:nvSpPr>
        <xdr:spPr>
          <a:xfrm>
            <a:off x="2918460" y="2758693"/>
            <a:ext cx="46301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Uw</a:t>
            </a:r>
            <a:endParaRPr kumimoji="1" lang="ja-JP" altLang="en-US" sz="16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EA8E64F0-323F-4972-5DCB-8052C54310ED}"/>
              </a:ext>
            </a:extLst>
          </xdr:cNvPr>
          <xdr:cNvSpPr txBox="1"/>
        </xdr:nvSpPr>
        <xdr:spPr>
          <a:xfrm>
            <a:off x="1623060" y="2751073"/>
            <a:ext cx="41287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Ug</a:t>
            </a:r>
            <a:endParaRPr kumimoji="1" lang="ja-JP" altLang="en-US" sz="16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6CF701BA-54A7-68AC-A537-D217399F1B08}"/>
              </a:ext>
            </a:extLst>
          </xdr:cNvPr>
          <xdr:cNvSpPr txBox="1"/>
        </xdr:nvSpPr>
        <xdr:spPr>
          <a:xfrm>
            <a:off x="2447012" y="2322033"/>
            <a:ext cx="40305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Uc</a:t>
            </a:r>
            <a:endParaRPr kumimoji="1" lang="ja-JP" altLang="en-US" sz="16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15EF05AE-98D1-DAF4-F35A-FF2BDFFFE2D8}"/>
              </a:ext>
            </a:extLst>
          </xdr:cNvPr>
          <xdr:cNvSpPr txBox="1"/>
        </xdr:nvSpPr>
        <xdr:spPr>
          <a:xfrm>
            <a:off x="2447012" y="3373593"/>
            <a:ext cx="3789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Uf</a:t>
            </a:r>
            <a:endParaRPr kumimoji="1" lang="ja-JP" altLang="en-US" sz="16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98432234-DBD0-C443-1855-DCEB1236E01F}"/>
              </a:ext>
            </a:extLst>
          </xdr:cNvPr>
          <xdr:cNvSpPr txBox="1"/>
        </xdr:nvSpPr>
        <xdr:spPr>
          <a:xfrm>
            <a:off x="3289521" y="3345102"/>
            <a:ext cx="45012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Aw</a:t>
            </a:r>
            <a:endParaRPr kumimoji="1" lang="ja-JP" altLang="en-US" sz="1600"/>
          </a:p>
        </xdr:txBody>
      </xdr:sp>
      <mc:AlternateContent xmlns:mc="http://schemas.openxmlformats.org/markup-compatibility/2006" xmlns:xdr14="http://schemas.microsoft.com/office/excel/2010/spreadsheetDrawing">
        <mc:Choice Requires="xdr14">
          <xdr14:contentPart xmlns:r="http://schemas.openxmlformats.org/officeDocument/2006/relationships" r:id="rId1">
            <xdr14:nvContentPartPr>
              <xdr14:cNvPr id="24" name="インク 23">
                <a:extLst>
                  <a:ext uri="{FF2B5EF4-FFF2-40B4-BE49-F238E27FC236}">
                    <a16:creationId xmlns:a16="http://schemas.microsoft.com/office/drawing/2014/main" id="{2C1F200A-7C49-C793-BE62-8E1E956BDA66}"/>
                  </a:ext>
                </a:extLst>
              </xdr14:cNvPr>
              <xdr14:cNvContentPartPr/>
            </xdr14:nvContentPartPr>
            <xdr14:nvPr macro=""/>
            <xdr14:xfrm>
              <a:off x="3155786" y="3296658"/>
              <a:ext cx="211320" cy="187200"/>
            </xdr14:xfrm>
          </xdr14:contentPart>
        </mc:Choice>
        <mc:Fallback xmlns="">
          <xdr:pic>
            <xdr:nvPicPr>
              <xdr:cNvPr id="24" name="インク 23">
                <a:extLst>
                  <a:ext uri="{FF2B5EF4-FFF2-40B4-BE49-F238E27FC236}">
                    <a16:creationId xmlns:a16="http://schemas.microsoft.com/office/drawing/2014/main" id="{2C1F200A-7C49-C793-BE62-8E1E956BDA66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3149656" y="3290550"/>
                <a:ext cx="223581" cy="199417"/>
              </a:xfrm>
              <a:prstGeom prst="rect">
                <a:avLst/>
              </a:prstGeom>
            </xdr:spPr>
          </xdr:pic>
        </mc:Fallback>
      </mc:AlternateContent>
      <mc:AlternateContent xmlns:mc="http://schemas.openxmlformats.org/markup-compatibility/2006" xmlns:xdr14="http://schemas.microsoft.com/office/excel/2010/spreadsheetDrawing">
        <mc:Choice Requires="xdr14">
          <xdr14:contentPart xmlns:r="http://schemas.openxmlformats.org/officeDocument/2006/relationships" r:id="rId3">
            <xdr14:nvContentPartPr>
              <xdr14:cNvPr id="25" name="インク 24">
                <a:extLst>
                  <a:ext uri="{FF2B5EF4-FFF2-40B4-BE49-F238E27FC236}">
                    <a16:creationId xmlns:a16="http://schemas.microsoft.com/office/drawing/2014/main" id="{208CFFEF-D5E6-0721-9B52-EE9A9CB75F14}"/>
                  </a:ext>
                </a:extLst>
              </xdr14:cNvPr>
              <xdr14:cNvContentPartPr/>
            </xdr14:nvContentPartPr>
            <xdr14:nvPr macro=""/>
            <xdr14:xfrm>
              <a:off x="2936906" y="2235023"/>
              <a:ext cx="263160" cy="320687"/>
            </xdr14:xfrm>
          </xdr14:contentPart>
        </mc:Choice>
        <mc:Fallback xmlns="">
          <xdr:pic>
            <xdr:nvPicPr>
              <xdr:cNvPr id="25" name="インク 24">
                <a:extLst>
                  <a:ext uri="{FF2B5EF4-FFF2-40B4-BE49-F238E27FC236}">
                    <a16:creationId xmlns:a16="http://schemas.microsoft.com/office/drawing/2014/main" id="{208CFFEF-D5E6-0721-9B52-EE9A9CB75F14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2930786" y="2228966"/>
                <a:ext cx="275400" cy="332802"/>
              </a:xfrm>
              <a:prstGeom prst="rect">
                <a:avLst/>
              </a:prstGeom>
            </xdr:spPr>
          </xdr:pic>
        </mc:Fallback>
      </mc:AlternateContent>
      <mc:AlternateContent xmlns:mc="http://schemas.openxmlformats.org/markup-compatibility/2006" xmlns:xdr14="http://schemas.microsoft.com/office/excel/2010/spreadsheetDrawing">
        <mc:Choice Requires="xdr14">
          <xdr14:contentPart xmlns:r="http://schemas.openxmlformats.org/officeDocument/2006/relationships" r:id="rId5">
            <xdr14:nvContentPartPr>
              <xdr14:cNvPr id="26" name="インク 25">
                <a:extLst>
                  <a:ext uri="{FF2B5EF4-FFF2-40B4-BE49-F238E27FC236}">
                    <a16:creationId xmlns:a16="http://schemas.microsoft.com/office/drawing/2014/main" id="{371C6E39-F754-E844-4955-3F2363A4A1D6}"/>
                  </a:ext>
                </a:extLst>
              </xdr14:cNvPr>
              <xdr14:cNvContentPartPr/>
            </xdr14:nvContentPartPr>
            <xdr14:nvPr macro=""/>
            <xdr14:xfrm>
              <a:off x="2923946" y="3691865"/>
              <a:ext cx="434520" cy="238607"/>
            </xdr14:xfrm>
          </xdr14:contentPart>
        </mc:Choice>
        <mc:Fallback xmlns="">
          <xdr:pic>
            <xdr:nvPicPr>
              <xdr:cNvPr id="26" name="インク 25">
                <a:extLst>
                  <a:ext uri="{FF2B5EF4-FFF2-40B4-BE49-F238E27FC236}">
                    <a16:creationId xmlns:a16="http://schemas.microsoft.com/office/drawing/2014/main" id="{371C6E39-F754-E844-4955-3F2363A4A1D6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2917826" y="3685829"/>
                <a:ext cx="446760" cy="250679"/>
              </a:xfrm>
              <a:prstGeom prst="rect">
                <a:avLst/>
              </a:prstGeom>
            </xdr:spPr>
          </xdr:pic>
        </mc:Fallback>
      </mc:AlternateContent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552EC04D-063B-98B1-00B8-8141D76001D8}"/>
              </a:ext>
            </a:extLst>
          </xdr:cNvPr>
          <xdr:cNvSpPr txBox="1"/>
        </xdr:nvSpPr>
        <xdr:spPr>
          <a:xfrm>
            <a:off x="3143747" y="2066268"/>
            <a:ext cx="39017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Ac</a:t>
            </a:r>
            <a:endParaRPr kumimoji="1" lang="ja-JP" altLang="en-US" sz="1600"/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5D498C4A-DA8D-BFBA-7FD6-3B44D13352A7}"/>
              </a:ext>
            </a:extLst>
          </xdr:cNvPr>
          <xdr:cNvSpPr txBox="1"/>
        </xdr:nvSpPr>
        <xdr:spPr>
          <a:xfrm>
            <a:off x="3349156" y="3742667"/>
            <a:ext cx="36606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600"/>
              <a:t>Af</a:t>
            </a:r>
            <a:endParaRPr kumimoji="1" lang="ja-JP" altLang="en-US" sz="1600"/>
          </a:p>
        </xdr:txBody>
      </xdr:sp>
      <xdr:pic>
        <xdr:nvPicPr>
          <xdr:cNvPr id="31" name="グラフィックス 30" descr="男の人">
            <a:extLst>
              <a:ext uri="{FF2B5EF4-FFF2-40B4-BE49-F238E27FC236}">
                <a16:creationId xmlns:a16="http://schemas.microsoft.com/office/drawing/2014/main" id="{9FF74DE6-2B0E-6044-02B4-1A4E4CE2A4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859612" y="2948940"/>
            <a:ext cx="764226" cy="75040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130126</xdr:rowOff>
    </xdr:from>
    <xdr:ext cx="5367239" cy="236090"/>
    <xdr:sp macro="" textlink="">
      <xdr:nvSpPr>
        <xdr:cNvPr id="28" name="吹き出し: 線 (枠なし) 27">
          <a:extLst>
            <a:ext uri="{FF2B5EF4-FFF2-40B4-BE49-F238E27FC236}">
              <a16:creationId xmlns:a16="http://schemas.microsoft.com/office/drawing/2014/main" id="{98362666-77A3-3DB0-646A-02F4C5601BAE}"/>
            </a:ext>
          </a:extLst>
        </xdr:cNvPr>
        <xdr:cNvSpPr/>
      </xdr:nvSpPr>
      <xdr:spPr>
        <a:xfrm>
          <a:off x="0" y="2243848"/>
          <a:ext cx="5367239" cy="236090"/>
        </a:xfrm>
        <a:prstGeom prst="callout1">
          <a:avLst>
            <a:gd name="adj1" fmla="val -493"/>
            <a:gd name="adj2" fmla="val 55287"/>
            <a:gd name="adj3" fmla="val -51776"/>
            <a:gd name="adj4" fmla="val 64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1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セルの式 ”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=SUMPRODUCT(C3:C6,D3:D6,E3:E6)/SUMPRODUCT(C3:C6,D3:D6)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”</a:t>
          </a:r>
        </a:p>
      </xdr:txBody>
    </xdr:sp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23.07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76 24575,'3'-3'0,"4"-1"0,1-4 0,2-2 0,6-3 0,3 0 0,2 3 0,0 3 0,0 2 0,-1 3 0,3 1 0,0 1 0,-3 1-8191</inkml:trace>
  <inkml:trace contextRef="#ctx0" brushRef="#br0" timeOffset="539.73">277 21 24575,'1'6'0,"0"0"0,1 0 0,0 0 0,0 0 0,0 0 0,1-1 0,0 1 0,5 8 0,7 15 0,11 34 0,0 5 0,3-1 0,62 101 0,-89-165-68,1 1 0,0-1-1,0 0 1,0 0 0,1 0 0,-1 0-1,1-1 1,-1 1 0,1-1 0,0 0-1,0 0 1,0 0 0,0-1 0,0 1-1,1-1 1,-1 0 0,0-1-1,1 1 1,7 0 0,4 0-6758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30.08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2 899 24575,'0'-23'0,"-2"-2"0,2 1 0,1-1 0,1 1 0,1-1 0,1 1 0,1 0 0,11-29 0,2 11 0,1 1 0,2 1 0,2 0 0,2 2 0,2 1 0,1 1 0,43-43 0,-58 66 0,2 1 0,0 0 0,0 2 0,1-1 0,0 2 0,1 0 0,0 1 0,28-9 0,-1 3 0,-12 4 0,-1 0 0,57-30 0,-78 34-114,-1 0 1,-1-1-1,1 0 0,-1-1 0,0 0 1,-1 0-1,0 0 0,0-1 0,-1 0 1,0-1-1,5-11 0,-3 5-6712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35.10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24575,'1'21'0,"0"1"0,2-1 0,0 0 0,2 0 0,0 0 0,1-1 0,1 1 0,9 18 0,-9-26 0,0 0 0,1 0 0,0-1 0,1 0 0,0-1 0,1 1 0,0-2 0,20 16 0,-4-9 0,2-1 0,0-1 0,0-2 0,43 14 0,123 25 0,-153-46 0,0-1 0,0-2 0,78-5 0,-33-1 0,-61 3 0,16-1 0,1 2 0,-1 2 0,49 9 0,-86-11 5,1 1 0,-1 0 0,0 0 0,1 0-1,-1 0 1,0 1 0,0-1 0,-1 1 0,1 0 0,0 0-1,-1 1 1,0-1 0,0 1 0,0 0 0,0-1 0,3 7-1,4 8-219,-2 0 0,11 30-1,-11-28-585,0 1-6025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9"/>
  <sheetViews>
    <sheetView showGridLines="0" tabSelected="1" zoomScaleNormal="100" workbookViewId="0">
      <selection activeCell="B1" sqref="B1"/>
    </sheetView>
  </sheetViews>
  <sheetFormatPr defaultRowHeight="18"/>
  <cols>
    <col min="1" max="1" width="1.69921875" customWidth="1"/>
    <col min="3" max="3" width="4.59765625" customWidth="1"/>
    <col min="4" max="6" width="10.59765625" customWidth="1"/>
    <col min="7" max="8" width="22.59765625" customWidth="1"/>
  </cols>
  <sheetData>
    <row r="1" spans="2:8" ht="19.8">
      <c r="B1" s="10" t="s">
        <v>9</v>
      </c>
      <c r="C1" s="1"/>
    </row>
    <row r="2" spans="2:8" ht="36" customHeight="1">
      <c r="B2" s="11" t="s">
        <v>1</v>
      </c>
      <c r="C2" s="11" t="s">
        <v>8</v>
      </c>
      <c r="D2" s="5" t="s">
        <v>2</v>
      </c>
      <c r="E2" s="5" t="s">
        <v>18</v>
      </c>
      <c r="F2" s="8" t="s">
        <v>3</v>
      </c>
      <c r="G2" s="5" t="s">
        <v>15</v>
      </c>
      <c r="H2" s="5" t="s">
        <v>16</v>
      </c>
    </row>
    <row r="3" spans="2:8">
      <c r="B3" s="2" t="s">
        <v>14</v>
      </c>
      <c r="C3" s="7" t="s">
        <v>13</v>
      </c>
      <c r="D3" s="2">
        <v>36</v>
      </c>
      <c r="E3" s="2">
        <v>0.15</v>
      </c>
      <c r="F3" s="2">
        <v>30</v>
      </c>
      <c r="G3" s="2">
        <f>D3*E3</f>
        <v>5.3999999999999995</v>
      </c>
      <c r="H3" s="2">
        <f t="shared" ref="H3:H5" si="0">G3*F3</f>
        <v>161.99999999999997</v>
      </c>
    </row>
    <row r="4" spans="2:8">
      <c r="B4" s="2" t="s">
        <v>0</v>
      </c>
      <c r="C4" s="6" t="s">
        <v>6</v>
      </c>
      <c r="D4" s="2">
        <v>72</v>
      </c>
      <c r="E4" s="3">
        <v>0.3</v>
      </c>
      <c r="F4" s="2">
        <v>25</v>
      </c>
      <c r="G4" s="2">
        <f>D4*E4</f>
        <v>21.599999999999998</v>
      </c>
      <c r="H4" s="2">
        <f t="shared" si="0"/>
        <v>540</v>
      </c>
    </row>
    <row r="5" spans="2:8">
      <c r="B5" s="2" t="s">
        <v>11</v>
      </c>
      <c r="C5" s="6" t="s">
        <v>12</v>
      </c>
      <c r="D5" s="2">
        <v>2</v>
      </c>
      <c r="E5" s="3">
        <v>2</v>
      </c>
      <c r="F5" s="2">
        <v>28</v>
      </c>
      <c r="G5" s="2">
        <f>D5*E5</f>
        <v>4</v>
      </c>
      <c r="H5" s="2">
        <f t="shared" si="0"/>
        <v>112</v>
      </c>
    </row>
    <row r="6" spans="2:8">
      <c r="B6" s="2" t="s">
        <v>4</v>
      </c>
      <c r="C6" s="6" t="s">
        <v>7</v>
      </c>
      <c r="D6" s="2">
        <v>36</v>
      </c>
      <c r="E6" s="3">
        <v>0.3</v>
      </c>
      <c r="F6" s="2">
        <v>20</v>
      </c>
      <c r="G6" s="2">
        <f>D6*E6</f>
        <v>10.799999999999999</v>
      </c>
      <c r="H6" s="2">
        <f>G6*F6</f>
        <v>215.99999999999997</v>
      </c>
    </row>
    <row r="7" spans="2:8">
      <c r="B7" s="2" t="s">
        <v>5</v>
      </c>
      <c r="C7" s="2"/>
      <c r="D7" s="2"/>
      <c r="E7" s="2"/>
      <c r="F7" s="2"/>
      <c r="G7" s="12">
        <f>SUM(G3:G6)</f>
        <v>41.8</v>
      </c>
      <c r="H7" s="13">
        <f>SUM(H3:H6)</f>
        <v>1030</v>
      </c>
    </row>
    <row r="8" spans="2:8" ht="18.600000000000001" thickBot="1"/>
    <row r="9" spans="2:8" ht="18.600000000000001" thickBot="1">
      <c r="G9" s="9" t="s">
        <v>10</v>
      </c>
      <c r="H9" s="4">
        <f>H7/G7</f>
        <v>24.641148325358852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76DA-8360-4204-A3E2-F2821F6A2103}">
  <sheetPr codeName="Sheet2"/>
  <dimension ref="B1:F10"/>
  <sheetViews>
    <sheetView showGridLines="0" zoomScale="115" zoomScaleNormal="115" workbookViewId="0"/>
  </sheetViews>
  <sheetFormatPr defaultRowHeight="18"/>
  <cols>
    <col min="1" max="1" width="1.69921875" customWidth="1"/>
    <col min="3" max="3" width="4.59765625" customWidth="1"/>
    <col min="4" max="6" width="10.59765625" customWidth="1"/>
    <col min="7" max="7" width="26.59765625" customWidth="1"/>
    <col min="8" max="8" width="22.59765625" customWidth="1"/>
  </cols>
  <sheetData>
    <row r="1" spans="2:6" ht="19.8">
      <c r="B1" s="10" t="s">
        <v>9</v>
      </c>
      <c r="C1" s="1"/>
    </row>
    <row r="2" spans="2:6" ht="36" customHeight="1">
      <c r="B2" s="11" t="s">
        <v>1</v>
      </c>
      <c r="C2" s="11" t="s">
        <v>8</v>
      </c>
      <c r="D2" s="5" t="s">
        <v>2</v>
      </c>
      <c r="E2" s="5" t="s">
        <v>18</v>
      </c>
      <c r="F2" s="5" t="s">
        <v>3</v>
      </c>
    </row>
    <row r="3" spans="2:6">
      <c r="B3" s="2" t="s">
        <v>14</v>
      </c>
      <c r="C3" s="7" t="s">
        <v>13</v>
      </c>
      <c r="D3" s="2">
        <v>36</v>
      </c>
      <c r="E3" s="2">
        <v>0.15</v>
      </c>
      <c r="F3" s="2">
        <v>30</v>
      </c>
    </row>
    <row r="4" spans="2:6">
      <c r="B4" s="2" t="s">
        <v>0</v>
      </c>
      <c r="C4" s="6" t="s">
        <v>6</v>
      </c>
      <c r="D4" s="2">
        <v>72</v>
      </c>
      <c r="E4" s="3">
        <v>0.3</v>
      </c>
      <c r="F4" s="2">
        <v>25</v>
      </c>
    </row>
    <row r="5" spans="2:6">
      <c r="B5" s="2" t="s">
        <v>11</v>
      </c>
      <c r="C5" s="6" t="s">
        <v>12</v>
      </c>
      <c r="D5" s="2">
        <v>2</v>
      </c>
      <c r="E5" s="3">
        <v>2</v>
      </c>
      <c r="F5" s="2">
        <v>28</v>
      </c>
    </row>
    <row r="6" spans="2:6">
      <c r="B6" s="2" t="s">
        <v>4</v>
      </c>
      <c r="C6" s="6" t="s">
        <v>7</v>
      </c>
      <c r="D6" s="2">
        <v>36</v>
      </c>
      <c r="E6" s="3">
        <v>0.3</v>
      </c>
      <c r="F6" s="2">
        <v>20</v>
      </c>
    </row>
    <row r="7" spans="2:6" ht="18.600000000000001" thickBot="1"/>
    <row r="8" spans="2:6" ht="18.600000000000001" thickBot="1">
      <c r="B8" s="17" t="s">
        <v>17</v>
      </c>
      <c r="C8" s="18"/>
      <c r="D8" s="18"/>
      <c r="E8" s="19"/>
      <c r="F8" s="14">
        <f>SUMPRODUCT(D3:D6,E3:E6,F3:F6)/SUMPRODUCT(D3:D6,E3:E6)</f>
        <v>24.641148325358852</v>
      </c>
    </row>
    <row r="9" spans="2:6">
      <c r="F9" s="16"/>
    </row>
    <row r="10" spans="2:6">
      <c r="B10" s="15"/>
    </row>
  </sheetData>
  <mergeCells count="1">
    <mergeCell ref="B8:E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T-way1</vt:lpstr>
      <vt:lpstr>T-way2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Sheet-of-Room-Temp-Calc</dc:title>
  <dc:creator>TAKE Lab</dc:creator>
  <cp:lastModifiedBy>TAKE Lab</cp:lastModifiedBy>
  <dcterms:created xsi:type="dcterms:W3CDTF">2015-06-05T18:19:34Z</dcterms:created>
  <dcterms:modified xsi:type="dcterms:W3CDTF">2025-11-12T15:01:05Z</dcterms:modified>
</cp:coreProperties>
</file>